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List1" sheetId="1" r:id="rId1"/>
    <sheet name="List2" sheetId="2" r:id="rId2"/>
    <sheet name="List3" sheetId="3" r:id="rId3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26" i="1"/>
  <c r="E25"/>
  <c r="G25" s="1"/>
  <c r="E24"/>
  <c r="G24" s="1"/>
  <c r="E23"/>
  <c r="G23" s="1"/>
  <c r="G22"/>
  <c r="G21"/>
  <c r="E21"/>
  <c r="G20"/>
  <c r="M20" s="1"/>
  <c r="E20"/>
  <c r="G30" l="1"/>
  <c r="G31" s="1"/>
  <c r="M21"/>
  <c r="G26"/>
  <c r="O20"/>
  <c r="O21" l="1"/>
  <c r="G33" s="1"/>
  <c r="G34" s="1"/>
</calcChain>
</file>

<file path=xl/sharedStrings.xml><?xml version="1.0" encoding="utf-8"?>
<sst xmlns="http://schemas.openxmlformats.org/spreadsheetml/2006/main" count="36" uniqueCount="35">
  <si>
    <t>Zákazník:</t>
  </si>
  <si>
    <t>Adresa:</t>
  </si>
  <si>
    <t>Telefon:</t>
  </si>
  <si>
    <t>Email:</t>
  </si>
  <si>
    <t>Orientační cenová kalkulace fasády</t>
  </si>
  <si>
    <t>Stavební příprava</t>
  </si>
  <si>
    <t>ANO</t>
  </si>
  <si>
    <t>NE</t>
  </si>
  <si>
    <t>Výměra fasády v metrech čtverečných :</t>
  </si>
  <si>
    <t>m2</t>
  </si>
  <si>
    <t>Výměra obvodu fasády k lištování</t>
  </si>
  <si>
    <t>bm</t>
  </si>
  <si>
    <t>Vybraný odstín fasády</t>
  </si>
  <si>
    <t>Original wood</t>
  </si>
  <si>
    <t>Teak</t>
  </si>
  <si>
    <t>Brownisch red</t>
  </si>
  <si>
    <t>Chocolate</t>
  </si>
  <si>
    <t>Stone grey</t>
  </si>
  <si>
    <t>Dark grey</t>
  </si>
  <si>
    <t>Položka</t>
  </si>
  <si>
    <t>Počet kusů</t>
  </si>
  <si>
    <t>Cena bez DPH</t>
  </si>
  <si>
    <t>Fasádní profil</t>
  </si>
  <si>
    <t>Nosný profil</t>
  </si>
  <si>
    <t>Klip startovací nerez</t>
  </si>
  <si>
    <t>Zakončovací lišta L</t>
  </si>
  <si>
    <t>Montáž WPC profilů</t>
  </si>
  <si>
    <t>Montáž lišt</t>
  </si>
  <si>
    <t>Doprava</t>
  </si>
  <si>
    <t>Poskytnutá sleva</t>
  </si>
  <si>
    <t>Celková cena za dodávku a montáž WPC fasády</t>
  </si>
  <si>
    <t>Celkový součet bez DPH</t>
  </si>
  <si>
    <t>Celkový součet včetně 15% DPH</t>
  </si>
  <si>
    <t>Celková cena za dodávku WPC fasády</t>
  </si>
  <si>
    <t>Celkový součet včetně 21% DPH</t>
  </si>
</sst>
</file>

<file path=xl/styles.xml><?xml version="1.0" encoding="utf-8"?>
<styleSheet xmlns="http://schemas.openxmlformats.org/spreadsheetml/2006/main">
  <numFmts count="2">
    <numFmt numFmtId="164" formatCode="#,##0.00\ [$Kč-405];[Red]\-#,##0.00\ [$Kč-405]"/>
    <numFmt numFmtId="165" formatCode="0.00\ %"/>
  </numFmts>
  <fonts count="13">
    <font>
      <sz val="11"/>
      <color rgb="FF000000"/>
      <name val="Arial"/>
      <charset val="238"/>
    </font>
    <font>
      <sz val="11"/>
      <color rgb="FFCC0000"/>
      <name val="Arial"/>
      <charset val="238"/>
    </font>
    <font>
      <b/>
      <i/>
      <u/>
      <sz val="11"/>
      <color rgb="FF000000"/>
      <name val="Arial"/>
      <charset val="238"/>
    </font>
    <font>
      <sz val="18"/>
      <color rgb="FF000000"/>
      <name val="Arial"/>
      <charset val="238"/>
    </font>
    <font>
      <b/>
      <sz val="22"/>
      <color rgb="FF000000"/>
      <name val="Arial"/>
      <charset val="238"/>
    </font>
    <font>
      <sz val="16"/>
      <color rgb="FF000000"/>
      <name val="Arial"/>
      <charset val="238"/>
    </font>
    <font>
      <sz val="13"/>
      <color rgb="FF000000"/>
      <name val="Arial"/>
      <charset val="238"/>
    </font>
    <font>
      <b/>
      <sz val="16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  <font>
      <sz val="15"/>
      <color rgb="FF000000"/>
      <name val="Arial"/>
      <charset val="238"/>
    </font>
    <font>
      <b/>
      <sz val="15"/>
      <color rgb="FF000000"/>
      <name val="Arial"/>
      <charset val="238"/>
    </font>
    <font>
      <sz val="11"/>
      <color rgb="FF00000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CCC"/>
        <bgColor rgb="FFCCCCFF"/>
      </patternFill>
    </fill>
    <fill>
      <patternFill patternType="solid">
        <fgColor rgb="FF66FF66"/>
        <bgColor rgb="FF99CC00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2" borderId="0" applyBorder="0" applyProtection="0"/>
    <xf numFmtId="0" fontId="12" fillId="0" borderId="0" applyBorder="0" applyProtection="0"/>
    <xf numFmtId="164" fontId="2" fillId="0" borderId="0" applyBorder="0" applyProtection="0"/>
    <xf numFmtId="0" fontId="2" fillId="0" borderId="0" applyBorder="0" applyProtection="0"/>
    <xf numFmtId="0" fontId="1" fillId="2" borderId="0" applyBorder="0" applyProtection="0"/>
  </cellStyleXfs>
  <cellXfs count="29">
    <xf numFmtId="0" fontId="0" fillId="0" borderId="0" xfId="0"/>
    <xf numFmtId="3" fontId="9" fillId="3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3" borderId="1" xfId="0" applyFill="1" applyBorder="1"/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164" fontId="9" fillId="3" borderId="1" xfId="0" applyNumberFormat="1" applyFont="1" applyFill="1" applyBorder="1" applyAlignment="1">
      <alignment horizontal="center" vertical="center"/>
    </xf>
    <xf numFmtId="9" fontId="10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</cellXfs>
  <cellStyles count="6">
    <cellStyle name="cf1" xfId="1"/>
    <cellStyle name="cf2" xfId="5"/>
    <cellStyle name="Nadpis" xfId="2"/>
    <cellStyle name="normální" xfId="0" builtinId="0"/>
    <cellStyle name="Výsledek2" xfId="3"/>
    <cellStyle name="x=1" xfId="4"/>
  </cellStyles>
  <dxfs count="1">
    <dxf>
      <font>
        <sz val="11"/>
        <color rgb="FFCC0000"/>
        <name val="Arial"/>
      </font>
      <numFmt numFmtId="0" formatCode="General"/>
      <fill>
        <patternFill>
          <bgColor rgb="FFFFCCCC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18360</xdr:colOff>
      <xdr:row>12</xdr:row>
      <xdr:rowOff>20880</xdr:rowOff>
    </xdr:from>
    <xdr:to>
      <xdr:col>5</xdr:col>
      <xdr:colOff>1113120</xdr:colOff>
      <xdr:row>17</xdr:row>
      <xdr:rowOff>228240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/>
        <a:stretch/>
      </xdr:blipFill>
      <xdr:spPr>
        <a:xfrm rot="5400000">
          <a:off x="1486440" y="1976040"/>
          <a:ext cx="1464840" cy="4066560"/>
        </a:xfrm>
        <a:prstGeom prst="rect">
          <a:avLst/>
        </a:prstGeom>
        <a:ln w="12600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844560</xdr:colOff>
      <xdr:row>5</xdr:row>
      <xdr:rowOff>56160</xdr:rowOff>
    </xdr:to>
    <xdr:pic>
      <xdr:nvPicPr>
        <xdr:cNvPr id="0" name="Obrázek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3122640" cy="1494360"/>
        </a:xfrm>
        <a:prstGeom prst="rect">
          <a:avLst/>
        </a:prstGeom>
        <a:ln w="12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46"/>
  <sheetViews>
    <sheetView tabSelected="1" topLeftCell="A13" zoomScale="120" zoomScaleNormal="120" workbookViewId="0">
      <selection activeCell="A36" sqref="A36"/>
    </sheetView>
  </sheetViews>
  <sheetFormatPr defaultColWidth="8.625" defaultRowHeight="14.25"/>
  <cols>
    <col min="1" max="1" width="2.125" style="15" customWidth="1"/>
    <col min="2" max="2" width="9" style="15" customWidth="1"/>
    <col min="3" max="3" width="10.625" style="15" customWidth="1"/>
    <col min="4" max="4" width="7.625" style="15" customWidth="1"/>
    <col min="5" max="5" width="11.125" style="15" customWidth="1"/>
    <col min="6" max="6" width="14.875" style="15" customWidth="1"/>
    <col min="7" max="10" width="9.25" style="15" customWidth="1"/>
    <col min="11" max="11" width="1.875" style="15" customWidth="1"/>
    <col min="12" max="12" width="9" style="15" customWidth="1"/>
    <col min="13" max="13" width="23.875" style="15" hidden="1" customWidth="1"/>
    <col min="14" max="14" width="9" style="15" hidden="1" customWidth="1"/>
    <col min="15" max="15" width="15.875" style="15" hidden="1" customWidth="1"/>
    <col min="16" max="64" width="9" style="15" customWidth="1"/>
    <col min="65" max="1024" width="8.625" style="15"/>
  </cols>
  <sheetData>
    <row r="1" spans="1:13" ht="22.7" customHeight="1">
      <c r="A1" s="16"/>
      <c r="B1" s="16"/>
      <c r="C1" s="16"/>
      <c r="D1" s="16"/>
      <c r="E1" s="16"/>
      <c r="F1" s="17" t="s">
        <v>0</v>
      </c>
      <c r="G1" s="14"/>
      <c r="H1" s="14"/>
      <c r="I1" s="14"/>
      <c r="J1" s="14"/>
    </row>
    <row r="2" spans="1:13" ht="22.7" customHeight="1">
      <c r="A2" s="16"/>
      <c r="B2" s="16"/>
      <c r="C2" s="16"/>
      <c r="D2" s="16"/>
      <c r="E2" s="16"/>
      <c r="F2" s="13" t="s">
        <v>1</v>
      </c>
      <c r="G2" s="14"/>
      <c r="H2" s="14"/>
      <c r="I2" s="14"/>
      <c r="J2" s="14"/>
    </row>
    <row r="3" spans="1:13" ht="22.7" customHeight="1">
      <c r="A3" s="16"/>
      <c r="B3" s="16"/>
      <c r="C3" s="16"/>
      <c r="D3" s="16"/>
      <c r="E3" s="16"/>
      <c r="F3" s="13"/>
      <c r="G3" s="14"/>
      <c r="H3" s="14"/>
      <c r="I3" s="14"/>
      <c r="J3" s="14"/>
    </row>
    <row r="4" spans="1:13" ht="22.7" customHeight="1">
      <c r="A4" s="16"/>
      <c r="B4" s="16"/>
      <c r="C4" s="16"/>
      <c r="D4" s="16"/>
      <c r="E4" s="16"/>
      <c r="F4" s="13"/>
      <c r="G4" s="14"/>
      <c r="H4" s="14"/>
      <c r="I4" s="14"/>
      <c r="J4" s="14"/>
    </row>
    <row r="5" spans="1:13" ht="22.7" customHeight="1">
      <c r="A5" s="16"/>
      <c r="B5" s="16"/>
      <c r="C5" s="16"/>
      <c r="D5" s="16"/>
      <c r="E5" s="16"/>
      <c r="F5" s="17" t="s">
        <v>2</v>
      </c>
      <c r="G5" s="14"/>
      <c r="H5" s="14"/>
      <c r="I5" s="14"/>
      <c r="J5" s="14"/>
    </row>
    <row r="6" spans="1:13" ht="22.7" customHeight="1">
      <c r="A6" s="16"/>
      <c r="B6" s="16"/>
      <c r="C6" s="16"/>
      <c r="D6" s="16"/>
      <c r="E6" s="16"/>
      <c r="F6" s="17" t="s">
        <v>3</v>
      </c>
      <c r="G6" s="14"/>
      <c r="H6" s="14"/>
      <c r="I6" s="14"/>
      <c r="J6" s="14"/>
    </row>
    <row r="7" spans="1:13" ht="37.5" customHeight="1">
      <c r="B7" s="12" t="s">
        <v>4</v>
      </c>
      <c r="C7" s="12"/>
      <c r="D7" s="12"/>
      <c r="E7" s="12"/>
      <c r="F7" s="12"/>
      <c r="G7" s="12"/>
      <c r="H7" s="12"/>
      <c r="I7" s="12"/>
      <c r="J7" s="12"/>
    </row>
    <row r="8" spans="1:13" ht="19.5" customHeight="1">
      <c r="B8" s="11" t="s">
        <v>5</v>
      </c>
      <c r="C8" s="11"/>
      <c r="D8" s="11"/>
      <c r="E8" s="11"/>
      <c r="F8" s="11"/>
      <c r="G8" s="10" t="s">
        <v>6</v>
      </c>
      <c r="H8" s="10"/>
      <c r="I8" s="10" t="s">
        <v>7</v>
      </c>
      <c r="J8" s="10"/>
    </row>
    <row r="9" spans="1:13" ht="20.25">
      <c r="A9" s="19"/>
      <c r="B9" s="11" t="s">
        <v>8</v>
      </c>
      <c r="C9" s="11"/>
      <c r="D9" s="11"/>
      <c r="E9" s="11"/>
      <c r="F9" s="11"/>
      <c r="G9" s="9">
        <v>0</v>
      </c>
      <c r="H9" s="9"/>
      <c r="I9" s="9"/>
      <c r="J9" s="18" t="s">
        <v>9</v>
      </c>
    </row>
    <row r="10" spans="1:13" ht="20.25">
      <c r="A10" s="19"/>
      <c r="B10" s="11" t="s">
        <v>10</v>
      </c>
      <c r="C10" s="11"/>
      <c r="D10" s="11"/>
      <c r="E10" s="11"/>
      <c r="F10" s="11"/>
      <c r="G10" s="9">
        <v>0</v>
      </c>
      <c r="H10" s="9"/>
      <c r="I10" s="9"/>
      <c r="J10" s="18" t="s">
        <v>11</v>
      </c>
    </row>
    <row r="11" spans="1:13" ht="8.65" customHeight="1"/>
    <row r="12" spans="1:13" ht="15.75">
      <c r="A12" s="20"/>
      <c r="B12" s="8" t="s">
        <v>12</v>
      </c>
      <c r="C12" s="8"/>
      <c r="D12" s="8"/>
      <c r="E12" s="8"/>
      <c r="F12" s="8"/>
      <c r="G12" s="8"/>
      <c r="H12" s="8"/>
      <c r="I12" s="8"/>
    </row>
    <row r="13" spans="1:13" ht="19.899999999999999" customHeight="1">
      <c r="A13" s="21"/>
      <c r="F13" s="22"/>
      <c r="G13" s="7" t="s">
        <v>13</v>
      </c>
      <c r="H13" s="7"/>
      <c r="I13" s="6"/>
      <c r="J13" s="6"/>
    </row>
    <row r="14" spans="1:13" ht="19.899999999999999" customHeight="1">
      <c r="A14" s="21"/>
      <c r="F14" s="22"/>
      <c r="G14" s="7" t="s">
        <v>14</v>
      </c>
      <c r="H14" s="7"/>
      <c r="I14" s="6"/>
      <c r="J14" s="6"/>
    </row>
    <row r="15" spans="1:13" ht="19.899999999999999" customHeight="1">
      <c r="A15" s="21"/>
      <c r="F15" s="22"/>
      <c r="G15" s="7" t="s">
        <v>15</v>
      </c>
      <c r="H15" s="7"/>
      <c r="I15" s="6"/>
      <c r="J15" s="6"/>
    </row>
    <row r="16" spans="1:13" ht="19.899999999999999" customHeight="1">
      <c r="A16" s="21"/>
      <c r="F16" s="22"/>
      <c r="G16" s="7" t="s">
        <v>16</v>
      </c>
      <c r="H16" s="7"/>
      <c r="I16" s="6"/>
      <c r="J16" s="6"/>
      <c r="M16" s="23"/>
    </row>
    <row r="17" spans="1:15" ht="19.899999999999999" customHeight="1">
      <c r="A17" s="21"/>
      <c r="F17" s="22"/>
      <c r="G17" s="7" t="s">
        <v>17</v>
      </c>
      <c r="H17" s="7"/>
      <c r="I17" s="6"/>
      <c r="J17" s="6"/>
    </row>
    <row r="18" spans="1:15" ht="19.899999999999999" customHeight="1">
      <c r="F18" s="22"/>
      <c r="G18" s="7" t="s">
        <v>18</v>
      </c>
      <c r="H18" s="7"/>
      <c r="I18" s="6"/>
      <c r="J18" s="6"/>
      <c r="M18" s="23"/>
    </row>
    <row r="19" spans="1:15" ht="22.7" customHeight="1">
      <c r="B19" s="5" t="s">
        <v>19</v>
      </c>
      <c r="C19" s="5"/>
      <c r="D19" s="5"/>
      <c r="E19" s="5" t="s">
        <v>20</v>
      </c>
      <c r="F19" s="5"/>
      <c r="G19" s="5" t="s">
        <v>21</v>
      </c>
      <c r="H19" s="5"/>
      <c r="I19" s="5"/>
      <c r="J19" s="5"/>
    </row>
    <row r="20" spans="1:15" ht="19.5" customHeight="1">
      <c r="B20" s="4" t="s">
        <v>22</v>
      </c>
      <c r="C20" s="4"/>
      <c r="D20" s="4"/>
      <c r="E20" s="3">
        <f>G9*2.8</f>
        <v>0</v>
      </c>
      <c r="F20" s="3"/>
      <c r="G20" s="2">
        <f>E20*496</f>
        <v>0</v>
      </c>
      <c r="H20" s="2"/>
      <c r="I20" s="2"/>
      <c r="J20" s="2"/>
      <c r="M20" s="23">
        <f>G20+G21+G22+G23</f>
        <v>0</v>
      </c>
      <c r="O20" s="23">
        <f>G20+G21+G22+G23</f>
        <v>0</v>
      </c>
    </row>
    <row r="21" spans="1:15" ht="19.5" customHeight="1">
      <c r="B21" s="4" t="s">
        <v>23</v>
      </c>
      <c r="C21" s="4"/>
      <c r="D21" s="4"/>
      <c r="E21" s="3">
        <f>G9*1.2</f>
        <v>0</v>
      </c>
      <c r="F21" s="3"/>
      <c r="G21" s="2">
        <f>E21*284</f>
        <v>0</v>
      </c>
      <c r="H21" s="2"/>
      <c r="I21" s="2"/>
      <c r="J21" s="2"/>
      <c r="M21" s="23">
        <f>M20*G27</f>
        <v>0</v>
      </c>
      <c r="O21" s="23">
        <f>O20*G27</f>
        <v>0</v>
      </c>
    </row>
    <row r="22" spans="1:15" ht="19.5" customHeight="1">
      <c r="B22" s="4" t="s">
        <v>24</v>
      </c>
      <c r="C22" s="4"/>
      <c r="D22" s="4"/>
      <c r="E22" s="1">
        <v>0</v>
      </c>
      <c r="F22" s="1"/>
      <c r="G22" s="2">
        <f>E22*8</f>
        <v>0</v>
      </c>
      <c r="H22" s="2"/>
      <c r="I22" s="2"/>
      <c r="J22" s="2"/>
    </row>
    <row r="23" spans="1:15" ht="19.5" customHeight="1">
      <c r="B23" s="4" t="s">
        <v>25</v>
      </c>
      <c r="C23" s="4"/>
      <c r="D23" s="4"/>
      <c r="E23" s="3">
        <f>G10/2.9</f>
        <v>0</v>
      </c>
      <c r="F23" s="3"/>
      <c r="G23" s="2">
        <f>E23*299</f>
        <v>0</v>
      </c>
      <c r="H23" s="2"/>
      <c r="I23" s="2"/>
      <c r="J23" s="2"/>
    </row>
    <row r="24" spans="1:15" ht="19.5" customHeight="1">
      <c r="B24" s="4" t="s">
        <v>26</v>
      </c>
      <c r="C24" s="4"/>
      <c r="D24" s="4"/>
      <c r="E24" s="3">
        <f>G9</f>
        <v>0</v>
      </c>
      <c r="F24" s="3"/>
      <c r="G24" s="2">
        <f>E24*695</f>
        <v>0</v>
      </c>
      <c r="H24" s="2"/>
      <c r="I24" s="2"/>
      <c r="J24" s="2"/>
    </row>
    <row r="25" spans="1:15" ht="19.5" customHeight="1">
      <c r="B25" s="4" t="s">
        <v>27</v>
      </c>
      <c r="C25" s="4"/>
      <c r="D25" s="4"/>
      <c r="E25" s="3">
        <f>G10</f>
        <v>0</v>
      </c>
      <c r="F25" s="3"/>
      <c r="G25" s="2">
        <f>E25*155</f>
        <v>0</v>
      </c>
      <c r="H25" s="2"/>
      <c r="I25" s="2"/>
      <c r="J25" s="2"/>
    </row>
    <row r="26" spans="1:15" ht="19.5" customHeight="1">
      <c r="B26" s="4" t="s">
        <v>28</v>
      </c>
      <c r="C26" s="4"/>
      <c r="D26" s="4"/>
      <c r="E26" s="3">
        <f>G9*0.05</f>
        <v>0</v>
      </c>
      <c r="F26" s="3"/>
      <c r="G26" s="25">
        <f>M20*0.06</f>
        <v>0</v>
      </c>
      <c r="H26" s="25"/>
      <c r="I26" s="25"/>
      <c r="J26" s="25"/>
    </row>
    <row r="27" spans="1:15" ht="19.5" customHeight="1">
      <c r="B27" s="5" t="s">
        <v>29</v>
      </c>
      <c r="C27" s="5"/>
      <c r="D27" s="5"/>
      <c r="E27" s="5"/>
      <c r="F27" s="5"/>
      <c r="G27" s="26">
        <v>0</v>
      </c>
      <c r="H27" s="26"/>
      <c r="I27" s="26"/>
      <c r="J27" s="26"/>
    </row>
    <row r="28" spans="1:15" ht="10.15" customHeight="1">
      <c r="G28" s="24"/>
    </row>
    <row r="29" spans="1:15" ht="25.5" customHeight="1">
      <c r="B29" s="27" t="s">
        <v>30</v>
      </c>
      <c r="C29" s="27"/>
      <c r="D29" s="27"/>
      <c r="E29" s="27"/>
      <c r="F29" s="27"/>
      <c r="G29" s="27"/>
      <c r="H29" s="27"/>
      <c r="I29" s="27"/>
      <c r="J29" s="27"/>
    </row>
    <row r="30" spans="1:15" ht="25.5" customHeight="1">
      <c r="B30" s="4" t="s">
        <v>31</v>
      </c>
      <c r="C30" s="4"/>
      <c r="D30" s="4"/>
      <c r="E30" s="4"/>
      <c r="F30" s="4"/>
      <c r="G30" s="28">
        <f>(M20-M21)+G24+G25+G26</f>
        <v>0</v>
      </c>
      <c r="H30" s="28"/>
      <c r="I30" s="28"/>
      <c r="J30" s="28"/>
    </row>
    <row r="31" spans="1:15" ht="25.5" customHeight="1">
      <c r="B31" s="4" t="s">
        <v>32</v>
      </c>
      <c r="C31" s="4"/>
      <c r="D31" s="4"/>
      <c r="E31" s="4"/>
      <c r="F31" s="4"/>
      <c r="G31" s="28">
        <f>G30*1.15</f>
        <v>0</v>
      </c>
      <c r="H31" s="28"/>
      <c r="I31" s="28"/>
      <c r="J31" s="28"/>
    </row>
    <row r="32" spans="1:15" ht="25.5" customHeight="1">
      <c r="B32" s="27" t="s">
        <v>33</v>
      </c>
      <c r="C32" s="27"/>
      <c r="D32" s="27"/>
      <c r="E32" s="27"/>
      <c r="F32" s="27"/>
      <c r="G32" s="27"/>
      <c r="H32" s="27"/>
      <c r="I32" s="27"/>
      <c r="J32" s="27"/>
    </row>
    <row r="33" spans="1:10" ht="25.5" customHeight="1">
      <c r="B33" s="4" t="s">
        <v>31</v>
      </c>
      <c r="C33" s="4"/>
      <c r="D33" s="4"/>
      <c r="E33" s="4"/>
      <c r="F33" s="4"/>
      <c r="G33" s="28">
        <f>(O20-O21)+1000</f>
        <v>1000</v>
      </c>
      <c r="H33" s="28"/>
      <c r="I33" s="28"/>
      <c r="J33" s="28"/>
    </row>
    <row r="34" spans="1:10" ht="25.5" customHeight="1">
      <c r="B34" s="4" t="s">
        <v>34</v>
      </c>
      <c r="C34" s="4"/>
      <c r="D34" s="4"/>
      <c r="E34" s="4"/>
      <c r="F34" s="4"/>
      <c r="G34" s="28">
        <f>G33*1.21</f>
        <v>1210</v>
      </c>
      <c r="H34" s="28"/>
      <c r="I34" s="28"/>
      <c r="J34" s="28"/>
    </row>
    <row r="35" spans="1:10" ht="12.75" customHeight="1"/>
    <row r="36" spans="1:10" ht="12.75" customHeight="1"/>
    <row r="37" spans="1:10" ht="12.75" customHeight="1"/>
    <row r="38" spans="1:10" ht="12.75" customHeight="1"/>
    <row r="39" spans="1:10" ht="12.75" customHeight="1"/>
    <row r="40" spans="1:10" ht="12.75" customHeight="1"/>
    <row r="41" spans="1:10" ht="12.75" customHeight="1"/>
    <row r="42" spans="1:10" ht="12.75" customHeight="1"/>
    <row r="43" spans="1:10">
      <c r="A43" s="22"/>
    </row>
    <row r="45" spans="1:10">
      <c r="A45" s="22"/>
    </row>
    <row r="46" spans="1:10">
      <c r="A46" s="22"/>
    </row>
  </sheetData>
  <mergeCells count="64">
    <mergeCell ref="B34:F34"/>
    <mergeCell ref="G34:J34"/>
    <mergeCell ref="B31:F31"/>
    <mergeCell ref="G31:J31"/>
    <mergeCell ref="B32:J32"/>
    <mergeCell ref="B33:F33"/>
    <mergeCell ref="G33:J33"/>
    <mergeCell ref="B27:F27"/>
    <mergeCell ref="G27:J27"/>
    <mergeCell ref="B29:J29"/>
    <mergeCell ref="B30:F30"/>
    <mergeCell ref="G30:J30"/>
    <mergeCell ref="B25:D25"/>
    <mergeCell ref="E25:F25"/>
    <mergeCell ref="G25:J25"/>
    <mergeCell ref="B26:D26"/>
    <mergeCell ref="E26:F26"/>
    <mergeCell ref="G26:J26"/>
    <mergeCell ref="B23:D23"/>
    <mergeCell ref="E23:F23"/>
    <mergeCell ref="G23:J23"/>
    <mergeCell ref="B24:D24"/>
    <mergeCell ref="E24:F24"/>
    <mergeCell ref="G24:J24"/>
    <mergeCell ref="B21:D21"/>
    <mergeCell ref="E21:F21"/>
    <mergeCell ref="G21:J21"/>
    <mergeCell ref="B22:D22"/>
    <mergeCell ref="E22:F22"/>
    <mergeCell ref="G22:J22"/>
    <mergeCell ref="B19:D19"/>
    <mergeCell ref="E19:F19"/>
    <mergeCell ref="G19:J19"/>
    <mergeCell ref="B20:D20"/>
    <mergeCell ref="E20:F20"/>
    <mergeCell ref="G20:J20"/>
    <mergeCell ref="G16:H16"/>
    <mergeCell ref="I16:J16"/>
    <mergeCell ref="G17:H17"/>
    <mergeCell ref="I17:J17"/>
    <mergeCell ref="G18:H18"/>
    <mergeCell ref="I18:J18"/>
    <mergeCell ref="G13:H13"/>
    <mergeCell ref="I13:J13"/>
    <mergeCell ref="G14:H14"/>
    <mergeCell ref="I14:J14"/>
    <mergeCell ref="G15:H15"/>
    <mergeCell ref="I15:J15"/>
    <mergeCell ref="B9:F9"/>
    <mergeCell ref="G9:I9"/>
    <mergeCell ref="B10:F10"/>
    <mergeCell ref="G10:I10"/>
    <mergeCell ref="B12:I12"/>
    <mergeCell ref="G5:J5"/>
    <mergeCell ref="G6:J6"/>
    <mergeCell ref="B7:J7"/>
    <mergeCell ref="B8:F8"/>
    <mergeCell ref="G8:H8"/>
    <mergeCell ref="I8:J8"/>
    <mergeCell ref="G1:J1"/>
    <mergeCell ref="F2:F4"/>
    <mergeCell ref="G2:J2"/>
    <mergeCell ref="G3:J3"/>
    <mergeCell ref="G4:J4"/>
  </mergeCells>
  <conditionalFormatting sqref="G27">
    <cfRule type="cellIs" dxfId="0" priority="2" operator="greaterThanOrEqual">
      <formula>25</formula>
    </cfRule>
  </conditionalFormatting>
  <pageMargins left="0.12361111111111101" right="0.13680555555555601" top="0.27291666666666697" bottom="0.27291666666666697" header="0.27291666666666697" footer="0.27291666666666697"/>
  <pageSetup paperSize="9" orientation="portrait" useFirstPageNumber="1" horizontalDpi="300" verticalDpi="300"/>
  <headerFooter differentFirst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1"/>
  <sheetViews>
    <sheetView zoomScalePageLayoutView="60" workbookViewId="0"/>
  </sheetViews>
  <sheetFormatPr defaultColWidth="8.625" defaultRowHeight="14.25"/>
  <cols>
    <col min="1" max="1" width="10.5" style="15" customWidth="1"/>
    <col min="2" max="1024" width="8.625" style="15"/>
  </cols>
  <sheetData/>
  <pageMargins left="0.12361111111111101" right="0.13680555555555601" top="0.27291666666666697" bottom="0.27291666666666697" header="0.27291666666666697" footer="0.27291666666666697"/>
  <pageSetup paperSize="9" orientation="portrait" horizontalDpi="300" verticalDpi="300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"/>
  <sheetViews>
    <sheetView zoomScalePageLayoutView="60" workbookViewId="0"/>
  </sheetViews>
  <sheetFormatPr defaultColWidth="8.625" defaultRowHeight="14.25"/>
  <cols>
    <col min="1" max="1" width="10.5" style="15" customWidth="1"/>
    <col min="2" max="1024" width="8.625" style="15"/>
  </cols>
  <sheetData/>
  <pageMargins left="0.12361111111111101" right="0.13680555555555601" top="0.27291666666666697" bottom="0.27291666666666697" header="0.27291666666666697" footer="0.27291666666666697"/>
  <pageSetup paperSize="9" orientation="portrait" horizontalDpi="300" verticalDpi="300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454</TotalTime>
  <Application>LibreOffice/7.2.0.4$Windows_X86_64 LibreOffice_project/9a9c6381e3f7a62afc1329bd359cc48accb6435b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Šlambor</dc:creator>
  <dc:description/>
  <cp:lastModifiedBy>Ja</cp:lastModifiedBy>
  <cp:revision>44</cp:revision>
  <cp:lastPrinted>2019-11-22T10:01:27Z</cp:lastPrinted>
  <dcterms:created xsi:type="dcterms:W3CDTF">2017-12-04T18:22:56Z</dcterms:created>
  <dcterms:modified xsi:type="dcterms:W3CDTF">2022-09-26T13:59:04Z</dcterms:modified>
  <dc:language>cs-CZ</dc:language>
</cp:coreProperties>
</file>